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5485" windowHeight="106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" i="1" l="1"/>
  <c r="G15" i="1" s="1"/>
  <c r="F6" i="1"/>
  <c r="F12" i="1" s="1"/>
  <c r="E6" i="1"/>
  <c r="E13" i="1" s="1"/>
  <c r="D6" i="1"/>
  <c r="D14" i="1" s="1"/>
  <c r="C6" i="1"/>
  <c r="C12" i="1" s="1"/>
  <c r="B6" i="1"/>
  <c r="B14" i="1" s="1"/>
  <c r="B12" i="1" l="1"/>
  <c r="B15" i="1"/>
  <c r="B11" i="1"/>
  <c r="E15" i="1"/>
  <c r="E10" i="1"/>
  <c r="E11" i="1"/>
  <c r="E14" i="1"/>
  <c r="G13" i="1"/>
  <c r="G10" i="1"/>
  <c r="G14" i="1"/>
  <c r="G12" i="1"/>
  <c r="G9" i="1"/>
  <c r="G11" i="1"/>
  <c r="F13" i="1"/>
  <c r="F10" i="1"/>
  <c r="F14" i="1"/>
  <c r="F9" i="1"/>
  <c r="F11" i="1"/>
  <c r="F15" i="1"/>
  <c r="E12" i="1"/>
  <c r="E9" i="1"/>
  <c r="D11" i="1"/>
  <c r="D15" i="1"/>
  <c r="D9" i="1"/>
  <c r="D13" i="1"/>
  <c r="D12" i="1"/>
  <c r="D10" i="1"/>
  <c r="B9" i="1"/>
  <c r="B13" i="1"/>
  <c r="B10" i="1"/>
  <c r="C9" i="1"/>
  <c r="C13" i="1"/>
  <c r="C10" i="1"/>
  <c r="C14" i="1"/>
  <c r="C11" i="1"/>
  <c r="C15" i="1"/>
  <c r="F16" i="1" l="1"/>
  <c r="E16" i="1"/>
  <c r="G16" i="1"/>
  <c r="D16" i="1"/>
  <c r="B16" i="1"/>
  <c r="C16" i="1"/>
</calcChain>
</file>

<file path=xl/sharedStrings.xml><?xml version="1.0" encoding="utf-8"?>
<sst xmlns="http://schemas.openxmlformats.org/spreadsheetml/2006/main" count="18" uniqueCount="18">
  <si>
    <t>Enter your estimated home value:</t>
  </si>
  <si>
    <t>Choose a percentage of your home 
value for your kitchen remodeling budget:</t>
  </si>
  <si>
    <t>Remodeling budget:</t>
  </si>
  <si>
    <t>Approximate breakdown of 
your remodeling investment:</t>
  </si>
  <si>
    <t>Cabinets (40%)</t>
  </si>
  <si>
    <t>Countertops (9%)</t>
  </si>
  <si>
    <t>Appliances (10%)</t>
  </si>
  <si>
    <t>Lighting/Electrical (10%)</t>
  </si>
  <si>
    <t>Wall Covering (3%)</t>
  </si>
  <si>
    <t>Floor Covering (8%)</t>
  </si>
  <si>
    <t>Labor (including plumbing) (20%)</t>
  </si>
  <si>
    <t>Total:</t>
  </si>
  <si>
    <t>Kitchen Budget Worksheet</t>
  </si>
  <si>
    <t>Basic design &amp; materials</t>
  </si>
  <si>
    <t>High End design &amp; material</t>
  </si>
  <si>
    <t>Mid Range design &amp; materials</t>
  </si>
  <si>
    <t>According to "Remodeling Magazine", the 2010-11 national average for a midrange kitchen remodel was $58,367.00.</t>
  </si>
  <si>
    <t>Note: All numbers assume a full remodel without any major structural changes,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</si>
</sst>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22"/>
      <color theme="1"/>
      <name val="Monotype Corsiva"/>
      <family val="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A86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10" fontId="1" fillId="0" borderId="1" xfId="1" applyNumberFormat="1" applyBorder="1"/>
    <xf numFmtId="164" fontId="1" fillId="0" borderId="1" xfId="1" applyNumberFormat="1" applyBorder="1"/>
    <xf numFmtId="0" fontId="0" fillId="0" borderId="2" xfId="0" applyBorder="1"/>
    <xf numFmtId="0" fontId="2" fillId="0" borderId="5" xfId="1" applyFont="1" applyBorder="1" applyAlignment="1">
      <alignment horizontal="right"/>
    </xf>
    <xf numFmtId="0" fontId="2" fillId="0" borderId="5" xfId="1" applyFont="1" applyBorder="1" applyAlignment="1">
      <alignment horizontal="right" wrapText="1"/>
    </xf>
    <xf numFmtId="10" fontId="1" fillId="0" borderId="6" xfId="1" applyNumberFormat="1" applyBorder="1"/>
    <xf numFmtId="164" fontId="1" fillId="0" borderId="6" xfId="1" applyNumberFormat="1" applyBorder="1"/>
    <xf numFmtId="10" fontId="1" fillId="0" borderId="5" xfId="1" applyNumberFormat="1" applyBorder="1" applyAlignment="1">
      <alignment horizontal="right"/>
    </xf>
    <xf numFmtId="0" fontId="4" fillId="0" borderId="7" xfId="1" applyFont="1" applyBorder="1" applyAlignment="1">
      <alignment horizontal="right"/>
    </xf>
    <xf numFmtId="164" fontId="3" fillId="0" borderId="8" xfId="1" applyNumberFormat="1" applyFont="1" applyBorder="1"/>
    <xf numFmtId="164" fontId="3" fillId="0" borderId="9" xfId="1" applyNumberFormat="1" applyFont="1" applyBorder="1"/>
    <xf numFmtId="0" fontId="1" fillId="0" borderId="12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3" xfId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left"/>
    </xf>
    <xf numFmtId="2" fontId="6" fillId="2" borderId="6" xfId="1" applyNumberFormat="1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1" applyBorder="1" applyAlignment="1">
      <alignment horizontal="center"/>
    </xf>
    <xf numFmtId="0" fontId="0" fillId="0" borderId="1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6" fillId="0" borderId="10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A864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2601828</xdr:colOff>
      <xdr:row>1</xdr:row>
      <xdr:rowOff>2746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2" t="7477" r="6822" b="4672"/>
        <a:stretch>
          <a:fillRect/>
        </a:stretch>
      </xdr:blipFill>
      <xdr:spPr bwMode="auto">
        <a:xfrm>
          <a:off x="0" y="0"/>
          <a:ext cx="2601828" cy="98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130" zoomScaleNormal="130" workbookViewId="0">
      <selection activeCell="I9" sqref="I9"/>
    </sheetView>
  </sheetViews>
  <sheetFormatPr defaultRowHeight="15" x14ac:dyDescent="0.25"/>
  <cols>
    <col min="1" max="1" width="39" customWidth="1"/>
    <col min="2" max="7" width="13.7109375" customWidth="1"/>
  </cols>
  <sheetData>
    <row r="1" spans="1:7" ht="77.25" customHeight="1" x14ac:dyDescent="0.25">
      <c r="A1" s="3"/>
      <c r="B1" s="16" t="s">
        <v>12</v>
      </c>
      <c r="C1" s="16"/>
      <c r="D1" s="16"/>
      <c r="E1" s="16"/>
      <c r="F1" s="16"/>
      <c r="G1" s="17"/>
    </row>
    <row r="2" spans="1:7" x14ac:dyDescent="0.25">
      <c r="A2" s="20"/>
      <c r="B2" s="21"/>
      <c r="C2" s="21"/>
      <c r="D2" s="21"/>
      <c r="E2" s="21"/>
      <c r="F2" s="21"/>
      <c r="G2" s="22"/>
    </row>
    <row r="3" spans="1:7" ht="18" customHeight="1" x14ac:dyDescent="0.25">
      <c r="A3" s="4" t="s">
        <v>0</v>
      </c>
      <c r="B3" s="18">
        <v>150000</v>
      </c>
      <c r="C3" s="18"/>
      <c r="D3" s="18"/>
      <c r="E3" s="18"/>
      <c r="F3" s="18"/>
      <c r="G3" s="19"/>
    </row>
    <row r="4" spans="1:7" ht="33" customHeight="1" x14ac:dyDescent="0.25">
      <c r="A4" s="5" t="s">
        <v>1</v>
      </c>
      <c r="B4" s="1">
        <v>0.1</v>
      </c>
      <c r="C4" s="1">
        <v>0.12</v>
      </c>
      <c r="D4" s="1">
        <v>0.14000000000000001</v>
      </c>
      <c r="E4" s="1">
        <v>0.16</v>
      </c>
      <c r="F4" s="1">
        <v>0.18</v>
      </c>
      <c r="G4" s="6">
        <v>0.2</v>
      </c>
    </row>
    <row r="5" spans="1:7" ht="18" customHeight="1" x14ac:dyDescent="0.25">
      <c r="A5" s="12"/>
      <c r="B5" s="23" t="s">
        <v>13</v>
      </c>
      <c r="C5" s="23"/>
      <c r="D5" s="23" t="s">
        <v>15</v>
      </c>
      <c r="E5" s="23"/>
      <c r="F5" s="23" t="s">
        <v>14</v>
      </c>
      <c r="G5" s="23"/>
    </row>
    <row r="6" spans="1:7" ht="18" customHeight="1" x14ac:dyDescent="0.25">
      <c r="A6" s="4" t="s">
        <v>2</v>
      </c>
      <c r="B6" s="2">
        <f>PRODUCT(B3:B5)</f>
        <v>15000</v>
      </c>
      <c r="C6" s="2">
        <f>PRODUCT(B3,C4)</f>
        <v>18000</v>
      </c>
      <c r="D6" s="2">
        <f>PRODUCT(B3,D4)</f>
        <v>21000.000000000004</v>
      </c>
      <c r="E6" s="2">
        <f>PRODUCT(B3,E4)</f>
        <v>24000</v>
      </c>
      <c r="F6" s="2">
        <f>PRODUCT(B3,F4)</f>
        <v>27000</v>
      </c>
      <c r="G6" s="7">
        <f>PRODUCT(B3,G4)</f>
        <v>30000</v>
      </c>
    </row>
    <row r="7" spans="1:7" x14ac:dyDescent="0.25">
      <c r="A7" s="12"/>
      <c r="B7" s="13"/>
      <c r="C7" s="14"/>
      <c r="D7" s="14"/>
      <c r="E7" s="14"/>
      <c r="F7" s="14"/>
      <c r="G7" s="15"/>
    </row>
    <row r="8" spans="1:7" ht="32.25" customHeight="1" x14ac:dyDescent="0.25">
      <c r="A8" s="5" t="s">
        <v>3</v>
      </c>
      <c r="B8" s="33" t="s">
        <v>17</v>
      </c>
      <c r="C8" s="34"/>
      <c r="D8" s="34"/>
      <c r="E8" s="34"/>
      <c r="F8" s="34"/>
      <c r="G8" s="35"/>
    </row>
    <row r="9" spans="1:7" ht="18" customHeight="1" x14ac:dyDescent="0.25">
      <c r="A9" s="8" t="s">
        <v>4</v>
      </c>
      <c r="B9" s="2">
        <f t="shared" ref="B9:G9" si="0">PRODUCT(B6,0.4)</f>
        <v>6000</v>
      </c>
      <c r="C9" s="2">
        <f t="shared" si="0"/>
        <v>7200</v>
      </c>
      <c r="D9" s="2">
        <f t="shared" si="0"/>
        <v>8400.0000000000018</v>
      </c>
      <c r="E9" s="2">
        <f t="shared" si="0"/>
        <v>9600</v>
      </c>
      <c r="F9" s="2">
        <f t="shared" si="0"/>
        <v>10800</v>
      </c>
      <c r="G9" s="7">
        <f t="shared" si="0"/>
        <v>12000</v>
      </c>
    </row>
    <row r="10" spans="1:7" ht="18" customHeight="1" x14ac:dyDescent="0.25">
      <c r="A10" s="8" t="s">
        <v>5</v>
      </c>
      <c r="B10" s="2">
        <f t="shared" ref="B10:G10" si="1">PRODUCT(B6,0.09)</f>
        <v>1350</v>
      </c>
      <c r="C10" s="2">
        <f t="shared" si="1"/>
        <v>1620</v>
      </c>
      <c r="D10" s="2">
        <f t="shared" si="1"/>
        <v>1890.0000000000002</v>
      </c>
      <c r="E10" s="2">
        <f t="shared" si="1"/>
        <v>2160</v>
      </c>
      <c r="F10" s="2">
        <f t="shared" si="1"/>
        <v>2430</v>
      </c>
      <c r="G10" s="7">
        <f t="shared" si="1"/>
        <v>2700</v>
      </c>
    </row>
    <row r="11" spans="1:7" ht="18" customHeight="1" x14ac:dyDescent="0.25">
      <c r="A11" s="8" t="s">
        <v>6</v>
      </c>
      <c r="B11" s="2">
        <f t="shared" ref="B11:G11" si="2">PRODUCT(B6,0.1)</f>
        <v>1500</v>
      </c>
      <c r="C11" s="2">
        <f t="shared" si="2"/>
        <v>1800</v>
      </c>
      <c r="D11" s="2">
        <f t="shared" si="2"/>
        <v>2100.0000000000005</v>
      </c>
      <c r="E11" s="2">
        <f t="shared" si="2"/>
        <v>2400</v>
      </c>
      <c r="F11" s="2">
        <f t="shared" si="2"/>
        <v>2700</v>
      </c>
      <c r="G11" s="7">
        <f t="shared" si="2"/>
        <v>3000</v>
      </c>
    </row>
    <row r="12" spans="1:7" ht="18" customHeight="1" x14ac:dyDescent="0.25">
      <c r="A12" s="8" t="s">
        <v>7</v>
      </c>
      <c r="B12" s="2">
        <f t="shared" ref="B12:G12" si="3">PRODUCT(B6,0.1)</f>
        <v>1500</v>
      </c>
      <c r="C12" s="2">
        <f t="shared" si="3"/>
        <v>1800</v>
      </c>
      <c r="D12" s="2">
        <f t="shared" si="3"/>
        <v>2100.0000000000005</v>
      </c>
      <c r="E12" s="2">
        <f t="shared" si="3"/>
        <v>2400</v>
      </c>
      <c r="F12" s="2">
        <f t="shared" si="3"/>
        <v>2700</v>
      </c>
      <c r="G12" s="7">
        <f t="shared" si="3"/>
        <v>3000</v>
      </c>
    </row>
    <row r="13" spans="1:7" ht="18" customHeight="1" x14ac:dyDescent="0.25">
      <c r="A13" s="8" t="s">
        <v>8</v>
      </c>
      <c r="B13" s="2">
        <f t="shared" ref="B13:G13" si="4">PRODUCT(B6,0.03)</f>
        <v>450</v>
      </c>
      <c r="C13" s="2">
        <f t="shared" si="4"/>
        <v>540</v>
      </c>
      <c r="D13" s="2">
        <f t="shared" si="4"/>
        <v>630.00000000000011</v>
      </c>
      <c r="E13" s="2">
        <f t="shared" si="4"/>
        <v>720</v>
      </c>
      <c r="F13" s="2">
        <f t="shared" si="4"/>
        <v>810</v>
      </c>
      <c r="G13" s="7">
        <f t="shared" si="4"/>
        <v>900</v>
      </c>
    </row>
    <row r="14" spans="1:7" ht="18" customHeight="1" x14ac:dyDescent="0.25">
      <c r="A14" s="8" t="s">
        <v>9</v>
      </c>
      <c r="B14" s="2">
        <f t="shared" ref="B14:G14" si="5">PRODUCT(B6,0.08)</f>
        <v>1200</v>
      </c>
      <c r="C14" s="2">
        <f t="shared" si="5"/>
        <v>1440</v>
      </c>
      <c r="D14" s="2">
        <f t="shared" si="5"/>
        <v>1680.0000000000002</v>
      </c>
      <c r="E14" s="2">
        <f t="shared" si="5"/>
        <v>1920</v>
      </c>
      <c r="F14" s="2">
        <f t="shared" si="5"/>
        <v>2160</v>
      </c>
      <c r="G14" s="7">
        <f t="shared" si="5"/>
        <v>2400</v>
      </c>
    </row>
    <row r="15" spans="1:7" ht="18" customHeight="1" x14ac:dyDescent="0.25">
      <c r="A15" s="8" t="s">
        <v>10</v>
      </c>
      <c r="B15" s="2">
        <f t="shared" ref="B15:G15" si="6">PRODUCT(B6,0.2)</f>
        <v>3000</v>
      </c>
      <c r="C15" s="2">
        <f t="shared" si="6"/>
        <v>3600</v>
      </c>
      <c r="D15" s="2">
        <f t="shared" si="6"/>
        <v>4200.0000000000009</v>
      </c>
      <c r="E15" s="2">
        <f t="shared" si="6"/>
        <v>4800</v>
      </c>
      <c r="F15" s="2">
        <f t="shared" si="6"/>
        <v>5400</v>
      </c>
      <c r="G15" s="7">
        <f t="shared" si="6"/>
        <v>6000</v>
      </c>
    </row>
    <row r="16" spans="1:7" ht="18" customHeight="1" thickBot="1" x14ac:dyDescent="0.3">
      <c r="A16" s="9" t="s">
        <v>11</v>
      </c>
      <c r="B16" s="10">
        <f t="shared" ref="B16:G16" si="7">SUM(B9:B15)</f>
        <v>15000</v>
      </c>
      <c r="C16" s="10">
        <f t="shared" si="7"/>
        <v>18000</v>
      </c>
      <c r="D16" s="10">
        <f t="shared" si="7"/>
        <v>21000.000000000004</v>
      </c>
      <c r="E16" s="10">
        <f t="shared" si="7"/>
        <v>24000</v>
      </c>
      <c r="F16" s="10">
        <f t="shared" si="7"/>
        <v>27000</v>
      </c>
      <c r="G16" s="11">
        <f t="shared" si="7"/>
        <v>30000</v>
      </c>
    </row>
    <row r="17" spans="1:7" ht="18" customHeight="1" x14ac:dyDescent="0.25">
      <c r="A17" s="24" t="s">
        <v>16</v>
      </c>
      <c r="B17" s="25"/>
      <c r="C17" s="25"/>
      <c r="D17" s="25"/>
      <c r="E17" s="25"/>
      <c r="F17" s="25"/>
      <c r="G17" s="26"/>
    </row>
    <row r="18" spans="1:7" ht="18" customHeight="1" x14ac:dyDescent="0.25">
      <c r="A18" s="27"/>
      <c r="B18" s="28"/>
      <c r="C18" s="28"/>
      <c r="D18" s="28"/>
      <c r="E18" s="28"/>
      <c r="F18" s="28"/>
      <c r="G18" s="29"/>
    </row>
    <row r="19" spans="1:7" ht="18" customHeight="1" x14ac:dyDescent="0.25">
      <c r="A19" s="27"/>
      <c r="B19" s="28"/>
      <c r="C19" s="28"/>
      <c r="D19" s="28"/>
      <c r="E19" s="28"/>
      <c r="F19" s="28"/>
      <c r="G19" s="29"/>
    </row>
    <row r="20" spans="1:7" ht="18" customHeight="1" thickBot="1" x14ac:dyDescent="0.3">
      <c r="A20" s="30"/>
      <c r="B20" s="31"/>
      <c r="C20" s="31"/>
      <c r="D20" s="31"/>
      <c r="E20" s="31"/>
      <c r="F20" s="31"/>
      <c r="G20" s="32"/>
    </row>
  </sheetData>
  <mergeCells count="12">
    <mergeCell ref="A17:G17"/>
    <mergeCell ref="A18:G18"/>
    <mergeCell ref="A19:G19"/>
    <mergeCell ref="A20:G20"/>
    <mergeCell ref="B8:G8"/>
    <mergeCell ref="B7:G7"/>
    <mergeCell ref="B1:G1"/>
    <mergeCell ref="B3:G3"/>
    <mergeCell ref="A2:G2"/>
    <mergeCell ref="B5:C5"/>
    <mergeCell ref="F5:G5"/>
    <mergeCell ref="D5:E5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Hensel</dc:creator>
  <cp:lastModifiedBy>Heather</cp:lastModifiedBy>
  <cp:lastPrinted>2011-09-16T15:14:39Z</cp:lastPrinted>
  <dcterms:created xsi:type="dcterms:W3CDTF">2011-09-16T14:08:09Z</dcterms:created>
  <dcterms:modified xsi:type="dcterms:W3CDTF">2014-01-30T19:20:11Z</dcterms:modified>
</cp:coreProperties>
</file>